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ebankgroup-my.sharepoint.com/personal/guso_danskekreds_dk/Documents/Documents/KB/"/>
    </mc:Choice>
  </mc:AlternateContent>
  <xr:revisionPtr revIDLastSave="18" documentId="8_{5A467871-A11B-483F-B9E8-A52908546C42}" xr6:coauthVersionLast="47" xr6:coauthVersionMax="47" xr10:uidLastSave="{A4FE0D14-2D28-4DF5-B816-83CEE27A30CF}"/>
  <bookViews>
    <workbookView xWindow="-120" yWindow="-120" windowWidth="38640" windowHeight="21120" xr2:uid="{CF3BE1D8-4C79-4A72-A748-DBCFCB07B762}"/>
  </bookViews>
  <sheets>
    <sheet name="STOK Løngrænse  Kontraktansat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C21" i="3"/>
  <c r="C18" i="3"/>
  <c r="C26" i="3"/>
  <c r="C29" i="3" s="1"/>
  <c r="C20" i="3" l="1"/>
  <c r="C30" i="3"/>
  <c r="C28" i="3" s="1"/>
  <c r="C19" i="3" l="1"/>
  <c r="C23" i="3" s="1"/>
  <c r="C27" i="3"/>
  <c r="C31" i="3" s="1"/>
</calcChain>
</file>

<file path=xl/sharedStrings.xml><?xml version="1.0" encoding="utf-8"?>
<sst xmlns="http://schemas.openxmlformats.org/spreadsheetml/2006/main" count="34" uniqueCount="25">
  <si>
    <t>Omsorgsdage</t>
  </si>
  <si>
    <t>6. ferieuge</t>
  </si>
  <si>
    <t>Arbejdsgivers pensionsbidrag</t>
  </si>
  <si>
    <t>Særligt ferietillæg</t>
  </si>
  <si>
    <t>1. juli 2023</t>
  </si>
  <si>
    <t>1. juli 2024</t>
  </si>
  <si>
    <t>(5 dage årligt)</t>
  </si>
  <si>
    <t>Samlet fast månedsløn inkl. eget pensionsbidrag</t>
  </si>
  <si>
    <t>Værdien af Omsorgsdage</t>
  </si>
  <si>
    <t>Værdien af 6. ferieuge</t>
  </si>
  <si>
    <t>Værdien af Arbejdsgivers pensionsbidrag</t>
  </si>
  <si>
    <t>Værdien af Særligt ferietillæg</t>
  </si>
  <si>
    <t>Bruttoløn-grænsen Kontraktansatte (1. juli 2024)</t>
  </si>
  <si>
    <t>Bruttoløn-grænsen Kontraktansatte (1. juli 2023)</t>
  </si>
  <si>
    <t>(Hvis medarbejderen har ret til O-dage, så tastes der 0 kr. i dette felt)</t>
  </si>
  <si>
    <t>(Hvis medarbejderen har ret til 6.ferieuge, så tastes der 0 kr. i dette felt)</t>
  </si>
  <si>
    <t>(Hvis medarbejderen har ret til arbejdsgiverbidrag på 11,65%, så tastes der 0 kr. i dette felt)</t>
  </si>
  <si>
    <t>(NB! det er 2,75% fordi medarbejderen fortsat får udbetalt 1,00% årligt i ferietillæg i henhold til ferieloven)</t>
  </si>
  <si>
    <t>Pensionsbidrag i VOK 13,9% - forskellen i forhold til dette indtastes i feltet</t>
  </si>
  <si>
    <t>(Hvis medarbejderen har ret til arbejdsgiverbidrag på 13,9%, så tastes der 0 kr. i dette felt)</t>
  </si>
  <si>
    <t>(Hvis medarbejderen har ret til ferietillæg på 3,75%, så tastes der 0 kr. i dette felt)</t>
  </si>
  <si>
    <t>Virksomhedsoverenskomstens løngrænse for Kontraktansatte (Netto)</t>
  </si>
  <si>
    <t>Virksomhedsoverenskomstens løngrænse for Kontraktansatte (Brutto)</t>
  </si>
  <si>
    <t xml:space="preserve">Netto betyder, at medarbejderen i sin kontrakt SKAL have ret til disse elementer udover månedslønnen. Dvs. fremgår det af kontrakten at medarbejderen har ret til O-dage, 6. ferieuge, arbejdsgivers pensionsbidrag og Særligt ferietillæg udover månedslønnen, så kan man sammenlige kontraktens månedsløn med STOKens/VOKens løngrænse ift. at kontrolle om medarbejderen er over eller under grænsen.  </t>
  </si>
  <si>
    <t xml:space="preserve">Brutto løngrænsen kommer i spil, når virksomheden skriver at betalingen for eksempelvis særligt ferietillæg, O-dage og 6.ferieuge er indeholdt i månedslønnen. Med andre ord så får medarbejderen en brutto-månedsløn, der indeholder betalingen af disse elementer. Dvs. i forholdtil overenskomstens løngrænse betyder det, at man skal tillægge værdien af de elementer, der er indeholdt i medarbejderens løn til overenskomstens løngrænse, før man kan sammenligner månedslønnen med overenskomsten grænse for kontraktansatte.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</si>
</sst>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.&quot;_-;\-* #,##0.00\ &quot;kr.&quot;_-;_-* &quot;-&quot;??\ &quot;kr.&quot;_-;_-@_-"/>
    <numFmt numFmtId="164" formatCode="_-* #,##0\ &quot;kr.&quot;_-;\-* #,##0\ &quot;kr.&quot;_-;_-* &quot;-&quot;??\ &quot;kr.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0" fontId="5" fillId="2" borderId="1" xfId="0" applyFont="1" applyFill="1" applyBorder="1"/>
    <xf numFmtId="164" fontId="3" fillId="0" borderId="1" xfId="1" applyNumberFormat="1" applyFont="1" applyBorder="1"/>
    <xf numFmtId="0" fontId="6" fillId="0" borderId="0" xfId="0" applyFont="1"/>
    <xf numFmtId="0" fontId="2" fillId="0" borderId="1" xfId="0" applyFont="1" applyBorder="1"/>
    <xf numFmtId="10" fontId="3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/>
    <xf numFmtId="0" fontId="5" fillId="3" borderId="1" xfId="0" applyFont="1" applyFill="1" applyBorder="1"/>
    <xf numFmtId="164" fontId="5" fillId="3" borderId="1" xfId="0" applyNumberFormat="1" applyFont="1" applyFill="1" applyBorder="1"/>
    <xf numFmtId="164" fontId="5" fillId="0" borderId="1" xfId="1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0" fontId="3" fillId="0" borderId="3" xfId="0" applyNumberFormat="1" applyFont="1" applyBorder="1" applyAlignment="1">
      <alignment horizontal="left"/>
    </xf>
    <xf numFmtId="10" fontId="3" fillId="0" borderId="4" xfId="0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936B3-3CEE-44EE-B39D-ED0014DF3993}">
  <dimension ref="B3:N31"/>
  <sheetViews>
    <sheetView showGridLines="0" tabSelected="1" zoomScale="120" zoomScaleNormal="120" workbookViewId="0">
      <selection activeCell="N39" sqref="N39"/>
    </sheetView>
  </sheetViews>
  <sheetFormatPr defaultColWidth="9.140625" defaultRowHeight="12.75" x14ac:dyDescent="0.2"/>
  <cols>
    <col min="1" max="1" width="9.140625" style="1"/>
    <col min="2" max="2" width="63.5703125" style="1" customWidth="1"/>
    <col min="3" max="3" width="13" style="1" customWidth="1"/>
    <col min="4" max="4" width="9.140625" style="1"/>
    <col min="5" max="5" width="10.42578125" style="1" bestFit="1" customWidth="1"/>
    <col min="6" max="16384" width="9.140625" style="1"/>
  </cols>
  <sheetData>
    <row r="3" spans="2:14" ht="23.25" x14ac:dyDescent="0.35">
      <c r="B3" s="6" t="s">
        <v>21</v>
      </c>
    </row>
    <row r="4" spans="2:14" ht="27.75" customHeight="1" x14ac:dyDescent="0.2">
      <c r="B4" s="13" t="s">
        <v>23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</row>
    <row r="6" spans="2:14" ht="15.75" x14ac:dyDescent="0.25">
      <c r="B6" s="5" t="s">
        <v>4</v>
      </c>
      <c r="C6" s="12">
        <v>74600</v>
      </c>
    </row>
    <row r="7" spans="2:14" ht="15.75" x14ac:dyDescent="0.25">
      <c r="B7" s="5" t="s">
        <v>5</v>
      </c>
      <c r="C7" s="12">
        <v>77350</v>
      </c>
    </row>
    <row r="9" spans="2:14" ht="23.25" x14ac:dyDescent="0.35">
      <c r="B9" s="6" t="s">
        <v>22</v>
      </c>
    </row>
    <row r="10" spans="2:14" ht="38.25" customHeight="1" x14ac:dyDescent="0.2">
      <c r="B10" s="13" t="s">
        <v>24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</row>
    <row r="12" spans="2:14" x14ac:dyDescent="0.2">
      <c r="B12" s="7" t="s">
        <v>0</v>
      </c>
      <c r="C12" s="8">
        <v>1.9199999999999998E-2</v>
      </c>
      <c r="D12" s="19" t="s">
        <v>6</v>
      </c>
      <c r="E12" s="20"/>
    </row>
    <row r="13" spans="2:14" x14ac:dyDescent="0.2">
      <c r="B13" s="7" t="s">
        <v>1</v>
      </c>
      <c r="C13" s="8">
        <v>0</v>
      </c>
      <c r="D13" s="19" t="s">
        <v>6</v>
      </c>
      <c r="E13" s="20"/>
    </row>
    <row r="14" spans="2:14" x14ac:dyDescent="0.2">
      <c r="B14" s="7" t="s">
        <v>2</v>
      </c>
      <c r="C14" s="8">
        <v>6.4999999999999997E-3</v>
      </c>
      <c r="D14" s="1" t="s">
        <v>18</v>
      </c>
    </row>
    <row r="15" spans="2:14" x14ac:dyDescent="0.2">
      <c r="B15" s="7" t="s">
        <v>3</v>
      </c>
      <c r="C15" s="8">
        <v>2.75E-2</v>
      </c>
      <c r="D15" s="16" t="s">
        <v>17</v>
      </c>
      <c r="E15" s="17"/>
      <c r="F15" s="17"/>
      <c r="G15" s="17"/>
      <c r="H15" s="17"/>
      <c r="I15" s="17"/>
      <c r="J15" s="17"/>
      <c r="K15" s="17"/>
      <c r="L15" s="17"/>
      <c r="M15" s="17"/>
      <c r="N15" s="18"/>
    </row>
    <row r="17" spans="2:4" ht="15.75" x14ac:dyDescent="0.25">
      <c r="B17" s="4" t="s">
        <v>13</v>
      </c>
    </row>
    <row r="18" spans="2:4" x14ac:dyDescent="0.2">
      <c r="B18" s="2" t="s">
        <v>7</v>
      </c>
      <c r="C18" s="3">
        <f>C6</f>
        <v>74600</v>
      </c>
    </row>
    <row r="19" spans="2:4" x14ac:dyDescent="0.2">
      <c r="B19" s="2" t="s">
        <v>8</v>
      </c>
      <c r="C19" s="3">
        <f>(C18+C21+C22)*C12</f>
        <v>1481.0188799999999</v>
      </c>
      <c r="D19" s="1" t="s">
        <v>14</v>
      </c>
    </row>
    <row r="20" spans="2:4" x14ac:dyDescent="0.2">
      <c r="B20" s="2" t="s">
        <v>9</v>
      </c>
      <c r="C20" s="3">
        <f>(C18+C21+C22)*C13</f>
        <v>0</v>
      </c>
      <c r="D20" s="1" t="s">
        <v>15</v>
      </c>
    </row>
    <row r="21" spans="2:4" x14ac:dyDescent="0.2">
      <c r="B21" s="2" t="s">
        <v>11</v>
      </c>
      <c r="C21" s="3">
        <f>C18*C15</f>
        <v>2051.5</v>
      </c>
      <c r="D21" s="1" t="s">
        <v>20</v>
      </c>
    </row>
    <row r="22" spans="2:4" x14ac:dyDescent="0.2">
      <c r="B22" s="2" t="s">
        <v>10</v>
      </c>
      <c r="C22" s="3">
        <f>C18*C14</f>
        <v>484.9</v>
      </c>
      <c r="D22" s="1" t="s">
        <v>19</v>
      </c>
    </row>
    <row r="23" spans="2:4" ht="15.75" x14ac:dyDescent="0.25">
      <c r="B23" s="2"/>
      <c r="C23" s="9">
        <f>SUM(C18:C22)</f>
        <v>78617.418879999997</v>
      </c>
    </row>
    <row r="25" spans="2:4" ht="15.75" x14ac:dyDescent="0.25">
      <c r="B25" s="10" t="s">
        <v>12</v>
      </c>
    </row>
    <row r="26" spans="2:4" x14ac:dyDescent="0.2">
      <c r="B26" s="2" t="s">
        <v>7</v>
      </c>
      <c r="C26" s="3">
        <f>C7</f>
        <v>77350</v>
      </c>
    </row>
    <row r="27" spans="2:4" x14ac:dyDescent="0.2">
      <c r="B27" s="2" t="s">
        <v>8</v>
      </c>
      <c r="C27" s="3">
        <f>(C26+C29+C30)*C12</f>
        <v>1535.6140799999998</v>
      </c>
      <c r="D27" s="1" t="s">
        <v>14</v>
      </c>
    </row>
    <row r="28" spans="2:4" x14ac:dyDescent="0.2">
      <c r="B28" s="2" t="s">
        <v>9</v>
      </c>
      <c r="C28" s="3">
        <f>(C26+C29+C30)*C13</f>
        <v>0</v>
      </c>
      <c r="D28" s="1" t="s">
        <v>15</v>
      </c>
    </row>
    <row r="29" spans="2:4" x14ac:dyDescent="0.2">
      <c r="B29" s="2" t="s">
        <v>11</v>
      </c>
      <c r="C29" s="3">
        <f>C26*C15</f>
        <v>2127.125</v>
      </c>
      <c r="D29" s="1" t="s">
        <v>20</v>
      </c>
    </row>
    <row r="30" spans="2:4" x14ac:dyDescent="0.2">
      <c r="B30" s="2" t="s">
        <v>10</v>
      </c>
      <c r="C30" s="3">
        <f>C26*C14</f>
        <v>502.77499999999998</v>
      </c>
      <c r="D30" s="1" t="s">
        <v>16</v>
      </c>
    </row>
    <row r="31" spans="2:4" ht="15.75" x14ac:dyDescent="0.25">
      <c r="B31" s="2"/>
      <c r="C31" s="11">
        <f>SUM(C26:C30)</f>
        <v>81515.514079999994</v>
      </c>
    </row>
  </sheetData>
  <mergeCells count="5">
    <mergeCell ref="B4:N4"/>
    <mergeCell ref="B10:N10"/>
    <mergeCell ref="D15:N15"/>
    <mergeCell ref="D12:E12"/>
    <mergeCell ref="D13:E1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8065023-a506-47de-8e1d-aea5498cc974}" enabled="1" method="Privileged" siteId="{c7d1b6e9-1447-457b-9223-ac25df4941b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STOK Løngrænse  Kontraktansatte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 Nørgaard Høgh</dc:creator>
  <cp:lastModifiedBy>Gunver Sommer</cp:lastModifiedBy>
  <dcterms:created xsi:type="dcterms:W3CDTF">2023-08-16T06:35:33Z</dcterms:created>
  <dcterms:modified xsi:type="dcterms:W3CDTF">2024-09-20T09:00:51Z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_sAMAccountName">
    <vt:lpwstr>psc</vt:lpwstr>
  </property>
  <property fmtid="{D5CDD505-2E9C-101B-9397-08002B2CF9AE}" pid="3" name="DL_AuthorInitials">
    <vt:lpwstr>psc</vt:lpwstr>
  </property>
  <property fmtid="{D5CDD505-2E9C-101B-9397-08002B2CF9AE}" pid="4" name="fInit">
    <vt:lpwstr>psc</vt:lpwstr>
  </property>
  <property fmtid="{D5CDD505-2E9C-101B-9397-08002B2CF9AE}" pid="5" name="fNavn">
    <vt:lpwstr>Peter Schlütter</vt:lpwstr>
  </property>
  <property fmtid="{D5CDD505-2E9C-101B-9397-08002B2CF9AE}" pid="6" name="fAfdeling">
    <vt:lpwstr>Finansforbundet i Danske Bank</vt:lpwstr>
  </property>
  <property fmtid="{D5CDD505-2E9C-101B-9397-08002B2CF9AE}" pid="7" name="fTlf">
    <vt:lpwstr>32 66 14 73</vt:lpwstr>
  </property>
  <property fmtid="{D5CDD505-2E9C-101B-9397-08002B2CF9AE}" pid="8" name="fEpost">
    <vt:lpwstr>psc@finansforbundet.dk</vt:lpwstr>
  </property>
  <property fmtid="{D5CDD505-2E9C-101B-9397-08002B2CF9AE}" pid="9" name="fLogo">
    <vt:lpwstr>http://www.exformatics.com/images/logo_new.jpg</vt:lpwstr>
  </property>
  <property fmtid="{D5CDD505-2E9C-101B-9397-08002B2CF9AE}" pid="10" name="EXDocumentID">
    <vt:lpwstr/>
  </property>
</Properties>
</file>